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E17"/>
  <c r="C17"/>
  <c r="B17"/>
  <c r="D15"/>
  <c r="G15" s="1"/>
  <c r="D13"/>
  <c r="G13" s="1"/>
  <c r="D11"/>
  <c r="G11" s="1"/>
  <c r="G17" s="1"/>
  <c r="A4"/>
  <c r="D17" l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<sst xmlns="http://schemas.openxmlformats.org/spreadsheetml/2006/main" count="17" uniqueCount="17">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</sst>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251460</xdr:colOff>
      <xdr:row>1</xdr:row>
      <xdr:rowOff>22860</xdr:rowOff>
    </xdr:from>
    <xdr:to>
      <xdr:col>6</xdr:col>
      <xdr:colOff>396240</xdr:colOff>
      <xdr:row>4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44840" y="220980"/>
          <a:ext cx="13487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Estrat&#233;gica/Programaci&#243;n%20y%20Presupuesto/Gerencia/Control%20Presupuestal/LINDA%20PRESUPUESTO/Reportes%20Presupuestarios%20y%20Program&#225;ticos%202017/REPORTES%20PRESUPUESTARIOS%20Y%20PROGRAMATICOS%20jun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30 DE JUNIO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XFD1048576"/>
    </sheetView>
  </sheetViews>
  <sheetFormatPr baseColWidth="10" defaultRowHeight="1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7.5703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7.5703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7.5703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7.5703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7.5703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7.5703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7.5703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7.5703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7.5703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7.5703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7.5703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7.5703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7.5703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7.5703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7.5703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7.5703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7.5703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7.5703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7.5703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7.5703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7.5703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7.5703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7.5703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7.5703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7.5703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7.5703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7.5703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7.5703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7.5703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7.5703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7.5703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7.5703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7.5703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7.5703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7.5703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7.5703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7.5703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7.5703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7.5703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7.5703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7.5703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7.5703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7.5703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7.5703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7.5703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7.5703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7.5703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7.5703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7.5703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7.5703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7.5703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7.5703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7.5703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7.5703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7.5703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7.5703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7.5703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7.5703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7.5703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7.5703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7.5703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7.5703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7.5703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7.5703125" bestFit="1" customWidth="1"/>
    <col min="16135" max="16135" width="16.42578125" customWidth="1"/>
    <col min="16137" max="16137" width="16.5703125" customWidth="1"/>
  </cols>
  <sheetData>
    <row r="1" spans="1:8" ht="15.75">
      <c r="A1" s="16" t="s">
        <v>0</v>
      </c>
      <c r="B1" s="16"/>
      <c r="C1" s="16"/>
      <c r="D1" s="16"/>
      <c r="E1" s="16"/>
      <c r="F1" s="16"/>
      <c r="G1" s="16"/>
    </row>
    <row r="2" spans="1:8">
      <c r="A2" s="17" t="s">
        <v>1</v>
      </c>
      <c r="B2" s="17"/>
      <c r="C2" s="17"/>
      <c r="D2" s="17"/>
      <c r="E2" s="17"/>
      <c r="F2" s="17"/>
      <c r="G2" s="17"/>
    </row>
    <row r="3" spans="1:8">
      <c r="A3" s="18" t="s">
        <v>2</v>
      </c>
      <c r="B3" s="18"/>
      <c r="C3" s="18"/>
      <c r="D3" s="18"/>
      <c r="E3" s="18"/>
      <c r="F3" s="18"/>
      <c r="G3" s="18"/>
    </row>
    <row r="4" spans="1:8">
      <c r="A4" s="19" t="str">
        <f>'[1]Pptaria - Clasificación Adva'!A4:G4</f>
        <v>AL 30 DE JUNIO 2017</v>
      </c>
      <c r="B4" s="19"/>
      <c r="C4" s="19"/>
      <c r="D4" s="19"/>
      <c r="E4" s="19"/>
      <c r="F4" s="19"/>
      <c r="G4" s="19"/>
    </row>
    <row r="7" spans="1:8" ht="18" customHeight="1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>
      <c r="A8" s="21"/>
      <c r="B8" s="1" t="s">
        <v>6</v>
      </c>
      <c r="C8" s="2" t="s">
        <v>7</v>
      </c>
      <c r="D8" s="1" t="s">
        <v>8</v>
      </c>
      <c r="E8" s="1" t="s">
        <v>9</v>
      </c>
      <c r="F8" s="1" t="s">
        <v>10</v>
      </c>
      <c r="G8" s="25"/>
    </row>
    <row r="9" spans="1:8" hidden="1">
      <c r="A9" s="22"/>
      <c r="B9" s="3">
        <v>1</v>
      </c>
      <c r="C9" s="3">
        <v>2</v>
      </c>
      <c r="D9" s="3" t="s">
        <v>11</v>
      </c>
      <c r="E9" s="3">
        <v>4</v>
      </c>
      <c r="F9" s="3">
        <v>5</v>
      </c>
      <c r="G9" s="4" t="s">
        <v>12</v>
      </c>
    </row>
    <row r="10" spans="1:8">
      <c r="A10" s="5"/>
      <c r="B10" s="6"/>
      <c r="C10" s="6"/>
      <c r="D10" s="6"/>
      <c r="E10" s="6"/>
      <c r="F10" s="6"/>
      <c r="G10" s="6"/>
      <c r="H10" s="7"/>
    </row>
    <row r="11" spans="1:8">
      <c r="A11" s="8" t="s">
        <v>13</v>
      </c>
      <c r="B11" s="9">
        <v>1092304000</v>
      </c>
      <c r="C11" s="9">
        <v>8988210</v>
      </c>
      <c r="D11" s="9">
        <f>IF(AND(B11&gt;=0,C11&gt;=0),(B11+C11),"-")</f>
        <v>1101292210</v>
      </c>
      <c r="E11" s="9">
        <v>514653084.41000003</v>
      </c>
      <c r="F11" s="9">
        <v>504145430.39999998</v>
      </c>
      <c r="G11" s="10">
        <f>IF(AND(D11&gt;=0,E11&gt;=0),(D11-E11),"-")</f>
        <v>586639125.58999991</v>
      </c>
      <c r="H11" s="7"/>
    </row>
    <row r="12" spans="1:8">
      <c r="A12" s="11"/>
      <c r="B12" s="10"/>
      <c r="C12" s="10"/>
      <c r="D12" s="10"/>
      <c r="E12" s="10"/>
      <c r="F12" s="10"/>
      <c r="G12" s="10"/>
      <c r="H12" s="7"/>
    </row>
    <row r="13" spans="1:8">
      <c r="A13" s="8" t="s">
        <v>14</v>
      </c>
      <c r="B13" s="9">
        <v>295892000</v>
      </c>
      <c r="C13" s="9">
        <v>460030465</v>
      </c>
      <c r="D13" s="9">
        <f>IF(AND(B13&gt;=0,C13&gt;=0),(B13+C13),"-")</f>
        <v>755922465</v>
      </c>
      <c r="E13" s="10">
        <v>117995903.61</v>
      </c>
      <c r="F13" s="9">
        <v>116360221.12</v>
      </c>
      <c r="G13" s="10">
        <f>IF(AND(D13&gt;=0,E13&gt;=0),(D13-E13),"-")</f>
        <v>637926561.38999999</v>
      </c>
      <c r="H13" s="7"/>
    </row>
    <row r="14" spans="1:8">
      <c r="A14" s="11"/>
      <c r="B14" s="10"/>
      <c r="C14" s="10"/>
      <c r="D14" s="10"/>
      <c r="E14" s="10"/>
      <c r="F14" s="10"/>
      <c r="G14" s="10"/>
      <c r="H14" s="7"/>
    </row>
    <row r="15" spans="1:8" ht="25.5">
      <c r="A15" s="8" t="s">
        <v>15</v>
      </c>
      <c r="B15" s="9">
        <v>0</v>
      </c>
      <c r="C15" s="9">
        <v>0</v>
      </c>
      <c r="D15" s="10">
        <f>IF(AND(B15&gt;=0,C15&gt;=0),(B15+C15),"-")</f>
        <v>0</v>
      </c>
      <c r="E15" s="9">
        <v>0</v>
      </c>
      <c r="F15" s="9">
        <v>0</v>
      </c>
      <c r="G15" s="10">
        <f>IF(AND(D15&gt;=0,E15&gt;=0),(D15-E15),"-")</f>
        <v>0</v>
      </c>
      <c r="H15" s="7"/>
    </row>
    <row r="16" spans="1:8">
      <c r="A16" s="12"/>
      <c r="B16" s="13"/>
      <c r="C16" s="13"/>
      <c r="D16" s="13"/>
      <c r="E16" s="13"/>
      <c r="F16" s="13"/>
      <c r="G16" s="13"/>
      <c r="H16" s="7"/>
    </row>
    <row r="17" spans="1:9">
      <c r="A17" s="14" t="s">
        <v>16</v>
      </c>
      <c r="B17" s="15">
        <f t="shared" ref="B17:G17" si="0">SUM(B11+B13+B15)</f>
        <v>1388196000</v>
      </c>
      <c r="C17" s="15">
        <f t="shared" si="0"/>
        <v>469018675</v>
      </c>
      <c r="D17" s="15">
        <f t="shared" si="0"/>
        <v>1857214675</v>
      </c>
      <c r="E17" s="15">
        <f t="shared" si="0"/>
        <v>632648988.01999998</v>
      </c>
      <c r="F17" s="15">
        <f t="shared" si="0"/>
        <v>620505651.51999998</v>
      </c>
      <c r="G17" s="15">
        <f t="shared" si="0"/>
        <v>1224565686.98</v>
      </c>
      <c r="H17" s="7"/>
    </row>
    <row r="24" spans="1:9">
      <c r="I24" s="7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lpacheco</cp:lastModifiedBy>
  <dcterms:created xsi:type="dcterms:W3CDTF">2017-07-19T21:32:33Z</dcterms:created>
  <dcterms:modified xsi:type="dcterms:W3CDTF">2017-07-21T14:47:34Z</dcterms:modified>
</cp:coreProperties>
</file>